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贴息汇总表" sheetId="16" r:id="rId1"/>
  </sheets>
  <definedNames>
    <definedName name="_xlnm.Print_Titles" localSheetId="0">贴息汇总表!$2:$2</definedName>
  </definedNames>
  <calcPr calcId="144525"/>
</workbook>
</file>

<file path=xl/sharedStrings.xml><?xml version="1.0" encoding="utf-8"?>
<sst xmlns="http://schemas.openxmlformats.org/spreadsheetml/2006/main" count="164" uniqueCount="104">
  <si>
    <t>唐河县2022年第一季度扶贫到户小额贷款贴息资金汇总表</t>
  </si>
  <si>
    <t>序号</t>
  </si>
  <si>
    <t>合作社名字</t>
  </si>
  <si>
    <t>申请
户数</t>
  </si>
  <si>
    <t>贷款金额    （万元）</t>
  </si>
  <si>
    <t>发票  张数</t>
  </si>
  <si>
    <t>支付利息（元）</t>
  </si>
  <si>
    <t>申请贴息（元）</t>
  </si>
  <si>
    <t>银行名称</t>
  </si>
  <si>
    <t>户名</t>
  </si>
  <si>
    <t>城郊乡</t>
  </si>
  <si>
    <t>魏全保家庭农场</t>
  </si>
  <si>
    <t>唐河县城郊农村信用合作社</t>
  </si>
  <si>
    <t>唐河县魏全保家庭农场</t>
  </si>
  <si>
    <t>立新农作物种植专业合作社</t>
  </si>
  <si>
    <t>唐河县立新农作物种植专业合作社</t>
  </si>
  <si>
    <t>富民农机专业合作社</t>
  </si>
  <si>
    <t>唐河县富民农机专业合作社</t>
  </si>
  <si>
    <t>乾丰农业种植专业合作社</t>
  </si>
  <si>
    <t>中国工商银行唐河县支行</t>
  </si>
  <si>
    <t>唐河县乾丰农业种植专业合作社</t>
  </si>
  <si>
    <t>合计</t>
  </si>
  <si>
    <t xml:space="preserve">东城 </t>
  </si>
  <si>
    <t>鑫博畜禽养殖专业合作社</t>
  </si>
  <si>
    <t>唐河县城关农村信用合作社</t>
  </si>
  <si>
    <t>唐河县鑫博畜禽养殖专业合作社</t>
  </si>
  <si>
    <t>永劲农机专业合作社</t>
  </si>
  <si>
    <t>唐河县永劲农机专业合作社</t>
  </si>
  <si>
    <t>龙潭镇</t>
  </si>
  <si>
    <t>唐河县晨晓农作物种植专业合作社</t>
  </si>
  <si>
    <t>唐河县龙潭农村信用合作社</t>
  </si>
  <si>
    <t>唐河县高盈小杂粮种植专业合作社</t>
  </si>
  <si>
    <t>中国建设银行唐河县支行</t>
  </si>
  <si>
    <t>唐河县青龙农业种植专业合作社</t>
  </si>
  <si>
    <t>中国农业银行唐河县支行</t>
  </si>
  <si>
    <t>唐河县冬岐农作物种植专业合作社</t>
  </si>
  <si>
    <t>唐河县恒昌黄牛养殖专业合作社</t>
  </si>
  <si>
    <t>马振抚镇</t>
  </si>
  <si>
    <t>唐河县强盛农业农机专业合作社</t>
  </si>
  <si>
    <t>唐河县马振抚农村信用合作社</t>
  </si>
  <si>
    <t>宝山中药材种植专业合作社</t>
  </si>
  <si>
    <t>唐河县宝山中药材种植专业合作社</t>
  </si>
  <si>
    <t>西良农作物种植专业合作社</t>
  </si>
  <si>
    <t>唐河县西良农作物种植专业合作社</t>
  </si>
  <si>
    <t>唐河县孟辉农业农机专业合作社</t>
  </si>
  <si>
    <t>王国霞</t>
  </si>
  <si>
    <t>唐河县农村信用合作联社</t>
  </si>
  <si>
    <t>东王集乡</t>
  </si>
  <si>
    <t>唐河县永秋种植专业合作社</t>
  </si>
  <si>
    <t>唐河县王集农村信用合作社</t>
  </si>
  <si>
    <t>唐河县永秋农作物种植专业合作社</t>
  </si>
  <si>
    <t>东王集乡泓元奶牛场</t>
  </si>
  <si>
    <t>古城乡</t>
  </si>
  <si>
    <t>唐河县丰景园农业种植专业合作社</t>
  </si>
  <si>
    <t>中国农业银行股份有限公司唐河县支行</t>
  </si>
  <si>
    <t>桐河乡</t>
  </si>
  <si>
    <t>桐河乡三和农作物种植专业合作社</t>
  </si>
  <si>
    <t>唐河县桐河农村信用合作社</t>
  </si>
  <si>
    <t>唐河县三和农作物种植专业合作社</t>
  </si>
  <si>
    <t>张店镇</t>
  </si>
  <si>
    <t>唐河县宏丰农作物种植专业合作社</t>
  </si>
  <si>
    <t>南阳市宛城区信用合作联社嵩山分社</t>
  </si>
  <si>
    <t>唐河县杨春生农业种植专业合作社</t>
  </si>
  <si>
    <t>唐河县张店农村信用合作社</t>
  </si>
  <si>
    <t>邢丰群</t>
  </si>
  <si>
    <t>唐河县农村信用合作联社文峰路储蓄所</t>
  </si>
  <si>
    <t>王帅</t>
  </si>
  <si>
    <t>湖阳镇</t>
  </si>
  <si>
    <t>陈大喜</t>
  </si>
  <si>
    <t>唐河县农村信用合作联社湖阳信用社</t>
  </si>
  <si>
    <t>唐河县源泉黄牛养殖专业合作社</t>
  </si>
  <si>
    <t>大河屯</t>
  </si>
  <si>
    <t>唐河县大河屯镇李湾村股份经济合作社</t>
  </si>
  <si>
    <t>唐河县农村信用合作联社大河屯信用社</t>
  </si>
  <si>
    <t>苍台镇</t>
  </si>
  <si>
    <t>唐河县传红农机专业合作社</t>
  </si>
  <si>
    <t>唐河县苍台农村信用合作社</t>
  </si>
  <si>
    <t>唐河县金丰肉牛养殖专业合作社</t>
  </si>
  <si>
    <t>源潭镇</t>
  </si>
  <si>
    <t>唐河坤源农业专业合作社</t>
  </si>
  <si>
    <t>唐河县源潭农村信用合作社</t>
  </si>
  <si>
    <t>唐河县新农辣椒专业合作社</t>
  </si>
  <si>
    <t>唐河县华晟辣业食品有限公司</t>
  </si>
  <si>
    <t>郭滩镇</t>
  </si>
  <si>
    <t>唐河县龙辉农业种植专业合作社</t>
  </si>
  <si>
    <t>唐河县郭滩农村信用合作社</t>
  </si>
  <si>
    <t>上屯镇</t>
  </si>
  <si>
    <t>唐河县上屯镇民兴梦农作物种植专业合作社</t>
  </si>
  <si>
    <t>唐河县上屯农村信用合作社</t>
  </si>
  <si>
    <t>滨河</t>
  </si>
  <si>
    <t>唐河县宇轩农业农机专业合作社</t>
  </si>
  <si>
    <t>唐河县豫瑞农业专业合作社</t>
  </si>
  <si>
    <t>唐河县农村信用合作社城郊信用社</t>
  </si>
  <si>
    <t>唐河县豫薯香农业种植专业合作社</t>
  </si>
  <si>
    <t>南阳村镇银行股份有限公司唐河支行</t>
  </si>
  <si>
    <t>唐河县豫瑞农业专业合社    （2021年第四季度）</t>
  </si>
  <si>
    <t>桐寨铺镇</t>
  </si>
  <si>
    <t>唐河县众创农业种植专业合作社</t>
  </si>
  <si>
    <t>唐河县晨晨农作物种植专业合作社</t>
  </si>
  <si>
    <t>唐河县桐寨铺农村信用合作社</t>
  </si>
  <si>
    <t>唐河县名冠农业种植专业合作社</t>
  </si>
  <si>
    <t>南阳市鼎茂金果梨种植专业合作社</t>
  </si>
  <si>
    <t>唐河县福田农业种植专业合作社</t>
  </si>
  <si>
    <t>16个乡镇总合计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</si>
</sst>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20"/>
      <color theme="1"/>
      <name val="华文中宋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32" fillId="31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ont="0" applyFill="0" applyBorder="0" applyAlignment="0" applyProtection="0"/>
  </cellStyleXfs>
  <cellXfs count="4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5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pane ySplit="2" topLeftCell="A18" activePane="bottomLeft" state="frozen"/>
      <selection/>
      <selection pane="bottomLeft" activeCell="H2" sqref="H$1:H$1048576"/>
    </sheetView>
  </sheetViews>
  <sheetFormatPr defaultColWidth="9" defaultRowHeight="13.5"/>
  <cols>
    <col min="1" max="1" width="7.625" style="3" customWidth="1"/>
    <col min="2" max="2" width="30.75" style="4" customWidth="1"/>
    <col min="3" max="3" width="6.625" style="4" customWidth="1"/>
    <col min="4" max="4" width="9.5" style="4" customWidth="1"/>
    <col min="5" max="5" width="7.75" style="4" customWidth="1"/>
    <col min="6" max="6" width="11.25" style="4" customWidth="1"/>
    <col min="7" max="7" width="10.625" style="4" customWidth="1"/>
    <col min="8" max="8" width="27" style="5" customWidth="1"/>
    <col min="9" max="9" width="30.25" style="6" customWidth="1"/>
    <col min="10" max="10" width="9" style="6"/>
    <col min="11" max="16384" width="9" style="4"/>
  </cols>
  <sheetData>
    <row r="1" ht="32.1" customHeight="1" spans="1:9">
      <c r="A1" s="7" t="s">
        <v>0</v>
      </c>
      <c r="B1" s="8"/>
      <c r="C1" s="9"/>
      <c r="D1" s="9"/>
      <c r="E1" s="9"/>
      <c r="F1" s="9"/>
      <c r="G1" s="8"/>
      <c r="H1" s="7"/>
      <c r="I1" s="8"/>
    </row>
    <row r="2" ht="30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42" t="s">
        <v>9</v>
      </c>
    </row>
    <row r="3" ht="27" customHeight="1" spans="1:9">
      <c r="A3" s="13" t="s">
        <v>10</v>
      </c>
      <c r="B3" s="14" t="s">
        <v>11</v>
      </c>
      <c r="C3" s="15">
        <v>7</v>
      </c>
      <c r="D3" s="15">
        <v>35</v>
      </c>
      <c r="E3" s="15">
        <v>7</v>
      </c>
      <c r="F3" s="15">
        <v>3140.27</v>
      </c>
      <c r="G3" s="16">
        <v>3140.27</v>
      </c>
      <c r="H3" s="14" t="s">
        <v>12</v>
      </c>
      <c r="I3" s="22" t="s">
        <v>13</v>
      </c>
    </row>
    <row r="4" ht="21.95" customHeight="1" spans="1:9">
      <c r="A4" s="17">
        <v>2</v>
      </c>
      <c r="B4" s="14" t="s">
        <v>14</v>
      </c>
      <c r="C4" s="15">
        <v>4</v>
      </c>
      <c r="D4" s="15">
        <v>20</v>
      </c>
      <c r="E4" s="15">
        <v>4</v>
      </c>
      <c r="F4" s="15">
        <v>1926.4</v>
      </c>
      <c r="G4" s="16">
        <v>1926.4</v>
      </c>
      <c r="H4" s="14" t="s">
        <v>12</v>
      </c>
      <c r="I4" s="22" t="s">
        <v>15</v>
      </c>
    </row>
    <row r="5" ht="21.95" customHeight="1" spans="1:9">
      <c r="A5" s="17">
        <v>3</v>
      </c>
      <c r="B5" s="14" t="s">
        <v>16</v>
      </c>
      <c r="C5" s="15">
        <v>7</v>
      </c>
      <c r="D5" s="15">
        <v>35</v>
      </c>
      <c r="E5" s="15">
        <v>7</v>
      </c>
      <c r="F5" s="15">
        <v>3278.8</v>
      </c>
      <c r="G5" s="15">
        <v>3278.8</v>
      </c>
      <c r="H5" s="14" t="s">
        <v>12</v>
      </c>
      <c r="I5" s="22" t="s">
        <v>17</v>
      </c>
    </row>
    <row r="6" ht="21.95" customHeight="1" spans="1:9">
      <c r="A6" s="17">
        <v>4</v>
      </c>
      <c r="B6" s="14" t="s">
        <v>18</v>
      </c>
      <c r="C6" s="15">
        <v>2</v>
      </c>
      <c r="D6" s="15">
        <v>10</v>
      </c>
      <c r="E6" s="15">
        <v>2</v>
      </c>
      <c r="F6" s="15">
        <v>870.84</v>
      </c>
      <c r="G6" s="15">
        <v>870.84</v>
      </c>
      <c r="H6" s="14" t="s">
        <v>19</v>
      </c>
      <c r="I6" s="22" t="s">
        <v>20</v>
      </c>
    </row>
    <row r="7" s="1" customFormat="1" ht="21.95" customHeight="1" spans="1:10">
      <c r="A7" s="13"/>
      <c r="B7" s="18" t="s">
        <v>21</v>
      </c>
      <c r="C7" s="19">
        <f>SUM(C3:C6)</f>
        <v>20</v>
      </c>
      <c r="D7" s="19">
        <f>SUM(D3:D6)</f>
        <v>100</v>
      </c>
      <c r="E7" s="19">
        <f t="shared" ref="E7:G7" si="0">SUM(E3:E6)</f>
        <v>20</v>
      </c>
      <c r="F7" s="19">
        <f t="shared" si="0"/>
        <v>9216.31</v>
      </c>
      <c r="G7" s="19">
        <f t="shared" si="0"/>
        <v>9216.31</v>
      </c>
      <c r="H7" s="18"/>
      <c r="I7" s="43"/>
      <c r="J7" s="44"/>
    </row>
    <row r="8" s="1" customFormat="1" ht="27" customHeight="1" spans="1:10">
      <c r="A8" s="13" t="s">
        <v>22</v>
      </c>
      <c r="B8" s="14" t="s">
        <v>23</v>
      </c>
      <c r="C8" s="15">
        <v>21</v>
      </c>
      <c r="D8" s="15">
        <v>105</v>
      </c>
      <c r="E8" s="20">
        <v>21</v>
      </c>
      <c r="F8" s="20">
        <v>7700</v>
      </c>
      <c r="G8" s="20">
        <v>7700</v>
      </c>
      <c r="H8" s="14" t="s">
        <v>24</v>
      </c>
      <c r="I8" s="22" t="s">
        <v>25</v>
      </c>
      <c r="J8" s="44"/>
    </row>
    <row r="9" s="1" customFormat="1" ht="21.95" customHeight="1" spans="1:10">
      <c r="A9" s="17">
        <v>6</v>
      </c>
      <c r="B9" s="14" t="s">
        <v>26</v>
      </c>
      <c r="C9" s="15">
        <v>3</v>
      </c>
      <c r="D9" s="15">
        <v>15</v>
      </c>
      <c r="E9" s="20">
        <v>3</v>
      </c>
      <c r="F9" s="20">
        <v>1899.99</v>
      </c>
      <c r="G9" s="20">
        <v>1899.99</v>
      </c>
      <c r="H9" s="14" t="s">
        <v>12</v>
      </c>
      <c r="I9" s="22" t="s">
        <v>27</v>
      </c>
      <c r="J9" s="44"/>
    </row>
    <row r="10" s="1" customFormat="1" ht="21.95" customHeight="1" spans="1:10">
      <c r="A10" s="13"/>
      <c r="B10" s="18" t="s">
        <v>21</v>
      </c>
      <c r="C10" s="19">
        <f>SUM(C8:C9)</f>
        <v>24</v>
      </c>
      <c r="D10" s="19">
        <f t="shared" ref="D10:G10" si="1">SUM(D8:D9)</f>
        <v>120</v>
      </c>
      <c r="E10" s="19">
        <f t="shared" si="1"/>
        <v>24</v>
      </c>
      <c r="F10" s="19">
        <f t="shared" si="1"/>
        <v>9599.99</v>
      </c>
      <c r="G10" s="19">
        <f t="shared" si="1"/>
        <v>9599.99</v>
      </c>
      <c r="H10" s="18"/>
      <c r="I10" s="43"/>
      <c r="J10" s="44"/>
    </row>
    <row r="11" s="1" customFormat="1" ht="21.95" customHeight="1" spans="1:10">
      <c r="A11" s="21" t="s">
        <v>28</v>
      </c>
      <c r="B11" s="14" t="s">
        <v>29</v>
      </c>
      <c r="C11" s="22">
        <v>16</v>
      </c>
      <c r="D11" s="22">
        <f t="shared" ref="D11:D15" si="2">C11*5</f>
        <v>80</v>
      </c>
      <c r="E11" s="22">
        <v>16</v>
      </c>
      <c r="F11" s="22">
        <v>9500</v>
      </c>
      <c r="G11" s="22">
        <v>9500</v>
      </c>
      <c r="H11" s="23" t="s">
        <v>30</v>
      </c>
      <c r="I11" s="22" t="s">
        <v>29</v>
      </c>
      <c r="J11" s="44"/>
    </row>
    <row r="12" s="1" customFormat="1" ht="21.95" customHeight="1" spans="1:10">
      <c r="A12" s="24">
        <v>2</v>
      </c>
      <c r="B12" s="14" t="s">
        <v>31</v>
      </c>
      <c r="C12" s="22">
        <v>8</v>
      </c>
      <c r="D12" s="22">
        <f t="shared" si="2"/>
        <v>40</v>
      </c>
      <c r="E12" s="22">
        <v>8</v>
      </c>
      <c r="F12" s="25">
        <v>4750</v>
      </c>
      <c r="G12" s="25">
        <v>4750</v>
      </c>
      <c r="H12" s="23" t="s">
        <v>32</v>
      </c>
      <c r="I12" s="22" t="s">
        <v>31</v>
      </c>
      <c r="J12" s="44"/>
    </row>
    <row r="13" s="1" customFormat="1" ht="21.95" customHeight="1" spans="1:10">
      <c r="A13" s="26">
        <v>3</v>
      </c>
      <c r="B13" s="14" t="s">
        <v>33</v>
      </c>
      <c r="C13" s="22">
        <v>34</v>
      </c>
      <c r="D13" s="27">
        <v>170</v>
      </c>
      <c r="E13" s="22">
        <v>34</v>
      </c>
      <c r="F13" s="25">
        <v>20175</v>
      </c>
      <c r="G13" s="25">
        <v>20175</v>
      </c>
      <c r="H13" s="14" t="s">
        <v>34</v>
      </c>
      <c r="I13" s="22" t="s">
        <v>33</v>
      </c>
      <c r="J13" s="44"/>
    </row>
    <row r="14" s="1" customFormat="1" ht="21.95" customHeight="1" spans="1:10">
      <c r="A14" s="26">
        <v>4</v>
      </c>
      <c r="B14" s="14" t="s">
        <v>35</v>
      </c>
      <c r="C14" s="22">
        <v>13</v>
      </c>
      <c r="D14" s="22">
        <f t="shared" si="2"/>
        <v>65</v>
      </c>
      <c r="E14" s="22">
        <v>13</v>
      </c>
      <c r="F14" s="25">
        <v>7706.25</v>
      </c>
      <c r="G14" s="25">
        <v>7706.25</v>
      </c>
      <c r="H14" s="23" t="s">
        <v>30</v>
      </c>
      <c r="I14" s="22" t="s">
        <v>35</v>
      </c>
      <c r="J14" s="44"/>
    </row>
    <row r="15" s="1" customFormat="1" ht="21.95" customHeight="1" spans="1:10">
      <c r="A15" s="26">
        <v>5</v>
      </c>
      <c r="B15" s="14" t="s">
        <v>36</v>
      </c>
      <c r="C15" s="22">
        <v>5</v>
      </c>
      <c r="D15" s="22">
        <f t="shared" si="2"/>
        <v>25</v>
      </c>
      <c r="E15" s="22">
        <v>5</v>
      </c>
      <c r="F15" s="25">
        <v>2968.75</v>
      </c>
      <c r="G15" s="25">
        <v>2968.75</v>
      </c>
      <c r="H15" s="14" t="s">
        <v>34</v>
      </c>
      <c r="I15" s="22" t="s">
        <v>36</v>
      </c>
      <c r="J15" s="44"/>
    </row>
    <row r="16" s="1" customFormat="1" ht="21.95" customHeight="1" spans="1:10">
      <c r="A16" s="21"/>
      <c r="B16" s="18" t="s">
        <v>21</v>
      </c>
      <c r="C16" s="19">
        <f>SUM(C11:C15)</f>
        <v>76</v>
      </c>
      <c r="D16" s="19">
        <f>SUM(D11:D15)</f>
        <v>380</v>
      </c>
      <c r="E16" s="19">
        <f>SUM(E11:E15)</f>
        <v>76</v>
      </c>
      <c r="F16" s="19">
        <f>SUM(F11:F15)</f>
        <v>45100</v>
      </c>
      <c r="G16" s="19">
        <f>SUM(G11:G15)</f>
        <v>45100</v>
      </c>
      <c r="H16" s="18"/>
      <c r="I16" s="43"/>
      <c r="J16" s="44"/>
    </row>
    <row r="17" s="1" customFormat="1" ht="27.95" customHeight="1" spans="1:10">
      <c r="A17" s="13" t="s">
        <v>37</v>
      </c>
      <c r="B17" s="14" t="s">
        <v>38</v>
      </c>
      <c r="C17" s="28">
        <v>37</v>
      </c>
      <c r="D17" s="28">
        <v>185</v>
      </c>
      <c r="E17" s="29">
        <v>37</v>
      </c>
      <c r="F17" s="29">
        <v>19039.5</v>
      </c>
      <c r="G17" s="29">
        <v>19039.5</v>
      </c>
      <c r="H17" s="14" t="s">
        <v>39</v>
      </c>
      <c r="I17" s="22" t="s">
        <v>38</v>
      </c>
      <c r="J17" s="44"/>
    </row>
    <row r="18" s="1" customFormat="1" ht="21.95" customHeight="1" spans="1:10">
      <c r="A18" s="17">
        <v>2</v>
      </c>
      <c r="B18" s="14" t="s">
        <v>40</v>
      </c>
      <c r="C18" s="28">
        <v>11</v>
      </c>
      <c r="D18" s="28">
        <v>55</v>
      </c>
      <c r="E18" s="28">
        <v>11</v>
      </c>
      <c r="F18" s="28">
        <v>5515.29</v>
      </c>
      <c r="G18" s="28">
        <v>5515.29</v>
      </c>
      <c r="H18" s="14" t="s">
        <v>39</v>
      </c>
      <c r="I18" s="22" t="s">
        <v>41</v>
      </c>
      <c r="J18" s="44"/>
    </row>
    <row r="19" s="1" customFormat="1" ht="21.95" customHeight="1" spans="1:10">
      <c r="A19" s="17">
        <v>3</v>
      </c>
      <c r="B19" s="14" t="s">
        <v>42</v>
      </c>
      <c r="C19" s="28">
        <v>22</v>
      </c>
      <c r="D19" s="28">
        <v>110</v>
      </c>
      <c r="E19" s="29">
        <v>22</v>
      </c>
      <c r="F19" s="29">
        <v>11611.16</v>
      </c>
      <c r="G19" s="29">
        <v>11611.16</v>
      </c>
      <c r="H19" s="14" t="s">
        <v>39</v>
      </c>
      <c r="I19" s="22" t="s">
        <v>43</v>
      </c>
      <c r="J19" s="44"/>
    </row>
    <row r="20" s="1" customFormat="1" ht="21.95" customHeight="1" spans="1:10">
      <c r="A20" s="17">
        <v>4</v>
      </c>
      <c r="B20" s="14" t="s">
        <v>44</v>
      </c>
      <c r="C20" s="28">
        <v>5</v>
      </c>
      <c r="D20" s="28">
        <v>25</v>
      </c>
      <c r="E20" s="28">
        <v>5</v>
      </c>
      <c r="F20" s="28">
        <v>2638.9</v>
      </c>
      <c r="G20" s="28">
        <v>2638.9</v>
      </c>
      <c r="H20" s="14" t="s">
        <v>24</v>
      </c>
      <c r="I20" s="22" t="s">
        <v>44</v>
      </c>
      <c r="J20" s="44"/>
    </row>
    <row r="21" s="1" customFormat="1" ht="21.95" customHeight="1" spans="1:10">
      <c r="A21" s="17">
        <v>5</v>
      </c>
      <c r="B21" s="14" t="s">
        <v>45</v>
      </c>
      <c r="C21" s="28">
        <v>1</v>
      </c>
      <c r="D21" s="28">
        <v>3</v>
      </c>
      <c r="E21" s="25">
        <v>1</v>
      </c>
      <c r="F21" s="25">
        <v>383.96</v>
      </c>
      <c r="G21" s="25">
        <v>383.96</v>
      </c>
      <c r="H21" s="14" t="s">
        <v>46</v>
      </c>
      <c r="I21" s="22" t="s">
        <v>45</v>
      </c>
      <c r="J21" s="44"/>
    </row>
    <row r="22" s="1" customFormat="1" ht="21.95" customHeight="1" spans="1:10">
      <c r="A22" s="13"/>
      <c r="B22" s="18" t="s">
        <v>21</v>
      </c>
      <c r="C22" s="19">
        <f t="shared" ref="C22:G22" si="3">SUM(C17:C21)</f>
        <v>76</v>
      </c>
      <c r="D22" s="19">
        <f t="shared" si="3"/>
        <v>378</v>
      </c>
      <c r="E22" s="19">
        <f t="shared" si="3"/>
        <v>76</v>
      </c>
      <c r="F22" s="19">
        <f t="shared" si="3"/>
        <v>39188.81</v>
      </c>
      <c r="G22" s="19">
        <f t="shared" si="3"/>
        <v>39188.81</v>
      </c>
      <c r="H22" s="18"/>
      <c r="I22" s="43"/>
      <c r="J22" s="44"/>
    </row>
    <row r="23" s="1" customFormat="1" ht="27" customHeight="1" spans="1:10">
      <c r="A23" s="13" t="s">
        <v>47</v>
      </c>
      <c r="B23" s="14" t="s">
        <v>48</v>
      </c>
      <c r="C23" s="20">
        <v>50</v>
      </c>
      <c r="D23" s="20">
        <v>150</v>
      </c>
      <c r="E23" s="20">
        <v>50</v>
      </c>
      <c r="F23" s="25">
        <v>15438.8</v>
      </c>
      <c r="G23" s="25">
        <v>15438.8</v>
      </c>
      <c r="H23" s="14" t="s">
        <v>49</v>
      </c>
      <c r="I23" s="22" t="s">
        <v>50</v>
      </c>
      <c r="J23" s="44"/>
    </row>
    <row r="24" s="1" customFormat="1" ht="21.95" customHeight="1" spans="1:10">
      <c r="A24" s="13">
        <v>2</v>
      </c>
      <c r="B24" s="14" t="s">
        <v>51</v>
      </c>
      <c r="C24" s="20">
        <v>5</v>
      </c>
      <c r="D24" s="20">
        <v>15</v>
      </c>
      <c r="E24" s="20">
        <v>10</v>
      </c>
      <c r="F24" s="20">
        <v>3563.79</v>
      </c>
      <c r="G24" s="19">
        <v>3563.79</v>
      </c>
      <c r="H24" s="14" t="s">
        <v>49</v>
      </c>
      <c r="I24" s="14" t="s">
        <v>51</v>
      </c>
      <c r="J24" s="44"/>
    </row>
    <row r="25" s="1" customFormat="1" ht="21.95" customHeight="1" spans="1:10">
      <c r="A25" s="13"/>
      <c r="B25" s="18" t="s">
        <v>21</v>
      </c>
      <c r="C25" s="20">
        <f>SUM(C23:C24)</f>
        <v>55</v>
      </c>
      <c r="D25" s="20">
        <f>SUM(D23:D24)</f>
        <v>165</v>
      </c>
      <c r="E25" s="20">
        <f>SUM(E23:E24)</f>
        <v>60</v>
      </c>
      <c r="F25" s="20">
        <f>SUM(F23:F24)</f>
        <v>19002.59</v>
      </c>
      <c r="G25" s="20">
        <f>SUM(G23:G24)</f>
        <v>19002.59</v>
      </c>
      <c r="H25" s="14"/>
      <c r="I25" s="22"/>
      <c r="J25" s="44"/>
    </row>
    <row r="26" s="1" customFormat="1" ht="27.95" customHeight="1" spans="1:10">
      <c r="A26" s="13" t="s">
        <v>52</v>
      </c>
      <c r="B26" s="14" t="s">
        <v>53</v>
      </c>
      <c r="C26" s="20">
        <v>49</v>
      </c>
      <c r="D26" s="20">
        <v>245</v>
      </c>
      <c r="E26" s="30">
        <v>56</v>
      </c>
      <c r="F26" s="20">
        <v>37822.12</v>
      </c>
      <c r="G26" s="20">
        <v>37822.12</v>
      </c>
      <c r="H26" s="14" t="s">
        <v>54</v>
      </c>
      <c r="I26" s="22" t="s">
        <v>53</v>
      </c>
      <c r="J26" s="44"/>
    </row>
    <row r="27" s="1" customFormat="1" ht="21.95" customHeight="1" spans="1:10">
      <c r="A27" s="13" t="s">
        <v>55</v>
      </c>
      <c r="B27" s="14" t="s">
        <v>56</v>
      </c>
      <c r="C27" s="20">
        <v>42</v>
      </c>
      <c r="D27" s="20">
        <v>210</v>
      </c>
      <c r="E27" s="20">
        <v>42</v>
      </c>
      <c r="F27" s="20">
        <v>24662.5</v>
      </c>
      <c r="G27" s="20">
        <v>24662.5</v>
      </c>
      <c r="H27" s="14" t="s">
        <v>57</v>
      </c>
      <c r="I27" s="22" t="s">
        <v>58</v>
      </c>
      <c r="J27" s="44"/>
    </row>
    <row r="28" s="2" customFormat="1" ht="27.95" customHeight="1" spans="1:10">
      <c r="A28" s="13" t="s">
        <v>59</v>
      </c>
      <c r="B28" s="14" t="s">
        <v>60</v>
      </c>
      <c r="C28" s="16">
        <v>53</v>
      </c>
      <c r="D28" s="16">
        <v>265</v>
      </c>
      <c r="E28" s="31">
        <v>53</v>
      </c>
      <c r="F28" s="31">
        <v>31482</v>
      </c>
      <c r="G28" s="31">
        <v>31482</v>
      </c>
      <c r="H28" s="14" t="s">
        <v>61</v>
      </c>
      <c r="I28" s="14" t="s">
        <v>60</v>
      </c>
      <c r="J28" s="45"/>
    </row>
    <row r="29" s="1" customFormat="1" ht="21.95" customHeight="1" spans="1:10">
      <c r="A29" s="17">
        <v>2</v>
      </c>
      <c r="B29" s="14" t="s">
        <v>62</v>
      </c>
      <c r="C29" s="16">
        <v>9</v>
      </c>
      <c r="D29" s="16">
        <v>45</v>
      </c>
      <c r="E29" s="31">
        <v>9</v>
      </c>
      <c r="F29" s="31">
        <v>5346</v>
      </c>
      <c r="G29" s="31">
        <v>5346</v>
      </c>
      <c r="H29" s="14" t="s">
        <v>63</v>
      </c>
      <c r="I29" s="14" t="s">
        <v>62</v>
      </c>
      <c r="J29" s="44"/>
    </row>
    <row r="30" s="1" customFormat="1" ht="27" customHeight="1" spans="1:10">
      <c r="A30" s="17">
        <v>3</v>
      </c>
      <c r="B30" s="32" t="s">
        <v>64</v>
      </c>
      <c r="C30" s="16">
        <v>1</v>
      </c>
      <c r="D30" s="16">
        <v>5</v>
      </c>
      <c r="E30" s="31">
        <v>1</v>
      </c>
      <c r="F30" s="31">
        <v>601.6</v>
      </c>
      <c r="G30" s="31">
        <v>601.6</v>
      </c>
      <c r="H30" s="14" t="s">
        <v>65</v>
      </c>
      <c r="I30" s="32" t="s">
        <v>64</v>
      </c>
      <c r="J30" s="44"/>
    </row>
    <row r="31" s="1" customFormat="1" ht="21.95" customHeight="1" spans="1:10">
      <c r="A31" s="17">
        <v>4</v>
      </c>
      <c r="B31" s="32" t="s">
        <v>66</v>
      </c>
      <c r="C31" s="16">
        <v>1</v>
      </c>
      <c r="D31" s="16">
        <v>5</v>
      </c>
      <c r="E31" s="25">
        <v>1</v>
      </c>
      <c r="F31" s="25">
        <v>639.93</v>
      </c>
      <c r="G31" s="25">
        <v>639.93</v>
      </c>
      <c r="H31" s="14" t="s">
        <v>63</v>
      </c>
      <c r="I31" s="32" t="s">
        <v>66</v>
      </c>
      <c r="J31" s="44"/>
    </row>
    <row r="32" s="1" customFormat="1" ht="21.95" customHeight="1" spans="1:10">
      <c r="A32" s="13"/>
      <c r="B32" s="18" t="s">
        <v>21</v>
      </c>
      <c r="C32" s="19">
        <f t="shared" ref="C32:G32" si="4">SUM(C28:C31)</f>
        <v>64</v>
      </c>
      <c r="D32" s="19">
        <f t="shared" si="4"/>
        <v>320</v>
      </c>
      <c r="E32" s="19">
        <f t="shared" si="4"/>
        <v>64</v>
      </c>
      <c r="F32" s="19">
        <f t="shared" si="4"/>
        <v>38069.53</v>
      </c>
      <c r="G32" s="19">
        <f t="shared" si="4"/>
        <v>38069.53</v>
      </c>
      <c r="H32" s="18"/>
      <c r="I32" s="43"/>
      <c r="J32" s="44"/>
    </row>
    <row r="33" s="1" customFormat="1" ht="32.1" customHeight="1" spans="1:10">
      <c r="A33" s="13" t="s">
        <v>67</v>
      </c>
      <c r="B33" s="14" t="s">
        <v>68</v>
      </c>
      <c r="C33" s="16">
        <v>1</v>
      </c>
      <c r="D33" s="30">
        <v>5</v>
      </c>
      <c r="E33" s="33">
        <v>2</v>
      </c>
      <c r="F33" s="33">
        <v>540.97</v>
      </c>
      <c r="G33" s="33">
        <v>540.97</v>
      </c>
      <c r="H33" s="14" t="s">
        <v>69</v>
      </c>
      <c r="I33" s="22" t="s">
        <v>68</v>
      </c>
      <c r="J33" s="44"/>
    </row>
    <row r="34" s="1" customFormat="1" ht="21.95" customHeight="1" spans="1:10">
      <c r="A34" s="17">
        <v>2</v>
      </c>
      <c r="B34" s="14" t="s">
        <v>70</v>
      </c>
      <c r="C34" s="16">
        <v>14</v>
      </c>
      <c r="D34" s="20">
        <v>70</v>
      </c>
      <c r="E34" s="20">
        <v>14</v>
      </c>
      <c r="F34" s="20">
        <v>10252.06</v>
      </c>
      <c r="G34" s="20">
        <v>10252.06</v>
      </c>
      <c r="H34" s="14" t="s">
        <v>46</v>
      </c>
      <c r="I34" s="22" t="s">
        <v>70</v>
      </c>
      <c r="J34" s="44"/>
    </row>
    <row r="35" s="1" customFormat="1" ht="21.95" customHeight="1" spans="1:10">
      <c r="A35" s="13"/>
      <c r="B35" s="18" t="s">
        <v>21</v>
      </c>
      <c r="C35" s="19">
        <f>SUM(C33:C34)</f>
        <v>15</v>
      </c>
      <c r="D35" s="19">
        <f>SUM(D33:D34)</f>
        <v>75</v>
      </c>
      <c r="E35" s="19">
        <f>SUM(E33:E34)</f>
        <v>16</v>
      </c>
      <c r="F35" s="19">
        <f>SUM(F33:F34)</f>
        <v>10793.03</v>
      </c>
      <c r="G35" s="19">
        <f>SUM(G33:G34)</f>
        <v>10793.03</v>
      </c>
      <c r="H35" s="18"/>
      <c r="I35" s="43"/>
      <c r="J35" s="44"/>
    </row>
    <row r="36" s="1" customFormat="1" ht="30" customHeight="1" spans="1:10">
      <c r="A36" s="13" t="s">
        <v>71</v>
      </c>
      <c r="B36" s="14" t="s">
        <v>72</v>
      </c>
      <c r="C36" s="34">
        <v>101</v>
      </c>
      <c r="D36" s="34">
        <v>505</v>
      </c>
      <c r="E36" s="34">
        <v>101</v>
      </c>
      <c r="F36" s="34">
        <v>58636.56</v>
      </c>
      <c r="G36" s="34">
        <v>58636.56</v>
      </c>
      <c r="H36" s="14" t="s">
        <v>73</v>
      </c>
      <c r="I36" s="14" t="s">
        <v>72</v>
      </c>
      <c r="J36" s="44"/>
    </row>
    <row r="37" s="1" customFormat="1" ht="21.95" customHeight="1" spans="1:10">
      <c r="A37" s="13" t="s">
        <v>74</v>
      </c>
      <c r="B37" s="14" t="s">
        <v>75</v>
      </c>
      <c r="C37" s="20">
        <v>59</v>
      </c>
      <c r="D37" s="20">
        <v>295</v>
      </c>
      <c r="E37" s="20">
        <v>59</v>
      </c>
      <c r="F37" s="20">
        <v>27985</v>
      </c>
      <c r="G37" s="20">
        <v>27985</v>
      </c>
      <c r="H37" s="14" t="s">
        <v>76</v>
      </c>
      <c r="I37" s="22" t="s">
        <v>75</v>
      </c>
      <c r="J37" s="44"/>
    </row>
    <row r="38" s="1" customFormat="1" ht="21.95" customHeight="1" spans="1:10">
      <c r="A38" s="17">
        <v>2</v>
      </c>
      <c r="B38" s="14" t="s">
        <v>77</v>
      </c>
      <c r="C38" s="20">
        <v>1</v>
      </c>
      <c r="D38" s="20">
        <v>3</v>
      </c>
      <c r="E38" s="20">
        <v>1</v>
      </c>
      <c r="F38" s="20">
        <v>253.33</v>
      </c>
      <c r="G38" s="20">
        <v>253.33</v>
      </c>
      <c r="H38" s="23" t="s">
        <v>46</v>
      </c>
      <c r="I38" s="22" t="s">
        <v>77</v>
      </c>
      <c r="J38" s="44"/>
    </row>
    <row r="39" s="1" customFormat="1" ht="21.95" customHeight="1" spans="1:10">
      <c r="A39" s="13"/>
      <c r="B39" s="18" t="s">
        <v>21</v>
      </c>
      <c r="C39" s="19">
        <f t="shared" ref="C39:G39" si="5">SUM(C37:C38)</f>
        <v>60</v>
      </c>
      <c r="D39" s="19">
        <f t="shared" si="5"/>
        <v>298</v>
      </c>
      <c r="E39" s="19">
        <f t="shared" si="5"/>
        <v>60</v>
      </c>
      <c r="F39" s="19">
        <f t="shared" si="5"/>
        <v>28238.33</v>
      </c>
      <c r="G39" s="19">
        <f t="shared" si="5"/>
        <v>28238.33</v>
      </c>
      <c r="H39" s="18"/>
      <c r="I39" s="43"/>
      <c r="J39" s="44"/>
    </row>
    <row r="40" s="1" customFormat="1" ht="21.95" customHeight="1" spans="1:10">
      <c r="A40" s="13" t="s">
        <v>78</v>
      </c>
      <c r="B40" s="14" t="s">
        <v>79</v>
      </c>
      <c r="C40" s="20">
        <v>113</v>
      </c>
      <c r="D40" s="20">
        <v>565</v>
      </c>
      <c r="E40" s="20">
        <v>113</v>
      </c>
      <c r="F40" s="20">
        <v>67093.75</v>
      </c>
      <c r="G40" s="20">
        <v>67093.75</v>
      </c>
      <c r="H40" s="14" t="s">
        <v>80</v>
      </c>
      <c r="I40" s="22" t="s">
        <v>79</v>
      </c>
      <c r="J40" s="44"/>
    </row>
    <row r="41" s="1" customFormat="1" ht="21.95" customHeight="1" spans="1:10">
      <c r="A41" s="17">
        <v>2</v>
      </c>
      <c r="B41" s="14" t="s">
        <v>81</v>
      </c>
      <c r="C41" s="20">
        <v>28</v>
      </c>
      <c r="D41" s="20">
        <v>120</v>
      </c>
      <c r="E41" s="20">
        <v>28</v>
      </c>
      <c r="F41" s="20">
        <v>14250</v>
      </c>
      <c r="G41" s="20">
        <v>14250</v>
      </c>
      <c r="H41" s="14" t="s">
        <v>34</v>
      </c>
      <c r="I41" s="22" t="s">
        <v>82</v>
      </c>
      <c r="J41" s="44"/>
    </row>
    <row r="42" s="1" customFormat="1" ht="21.95" customHeight="1" spans="1:10">
      <c r="A42" s="13"/>
      <c r="B42" s="18" t="s">
        <v>21</v>
      </c>
      <c r="C42" s="19">
        <f t="shared" ref="C42:G42" si="6">SUM(C40:C41)</f>
        <v>141</v>
      </c>
      <c r="D42" s="19">
        <f t="shared" si="6"/>
        <v>685</v>
      </c>
      <c r="E42" s="19">
        <f t="shared" si="6"/>
        <v>141</v>
      </c>
      <c r="F42" s="19">
        <f t="shared" si="6"/>
        <v>81343.75</v>
      </c>
      <c r="G42" s="19">
        <f t="shared" si="6"/>
        <v>81343.75</v>
      </c>
      <c r="H42" s="18"/>
      <c r="I42" s="43"/>
      <c r="J42" s="44"/>
    </row>
    <row r="43" s="1" customFormat="1" ht="21.95" customHeight="1" spans="1:10">
      <c r="A43" s="13" t="s">
        <v>83</v>
      </c>
      <c r="B43" s="14" t="s">
        <v>84</v>
      </c>
      <c r="C43" s="20">
        <v>9</v>
      </c>
      <c r="D43" s="20">
        <v>45</v>
      </c>
      <c r="E43" s="16">
        <v>27</v>
      </c>
      <c r="F43" s="16">
        <v>9542</v>
      </c>
      <c r="G43" s="19">
        <v>9542</v>
      </c>
      <c r="H43" s="14" t="s">
        <v>85</v>
      </c>
      <c r="I43" s="22" t="s">
        <v>84</v>
      </c>
      <c r="J43" s="44"/>
    </row>
    <row r="44" s="1" customFormat="1" ht="29.1" customHeight="1" spans="1:10">
      <c r="A44" s="13" t="s">
        <v>86</v>
      </c>
      <c r="B44" s="14" t="s">
        <v>87</v>
      </c>
      <c r="C44" s="20">
        <v>94</v>
      </c>
      <c r="D44" s="25">
        <v>470</v>
      </c>
      <c r="E44" s="20">
        <v>96</v>
      </c>
      <c r="F44" s="20">
        <v>39641.56</v>
      </c>
      <c r="G44" s="19">
        <v>39641.56</v>
      </c>
      <c r="H44" s="14" t="s">
        <v>88</v>
      </c>
      <c r="I44" s="14" t="s">
        <v>87</v>
      </c>
      <c r="J44" s="44"/>
    </row>
    <row r="45" s="1" customFormat="1" ht="21.95" customHeight="1" spans="1:10">
      <c r="A45" s="35" t="s">
        <v>89</v>
      </c>
      <c r="B45" s="14" t="s">
        <v>90</v>
      </c>
      <c r="C45" s="33">
        <v>3</v>
      </c>
      <c r="D45" s="33">
        <v>15</v>
      </c>
      <c r="E45" s="20">
        <v>3</v>
      </c>
      <c r="F45" s="20">
        <v>1207.29</v>
      </c>
      <c r="G45" s="20">
        <v>1207.29</v>
      </c>
      <c r="H45" s="14" t="s">
        <v>46</v>
      </c>
      <c r="I45" s="22" t="s">
        <v>90</v>
      </c>
      <c r="J45" s="44"/>
    </row>
    <row r="46" s="1" customFormat="1" ht="27" customHeight="1" spans="1:10">
      <c r="A46" s="35">
        <v>2</v>
      </c>
      <c r="B46" s="14" t="s">
        <v>91</v>
      </c>
      <c r="C46" s="33">
        <v>5</v>
      </c>
      <c r="D46" s="33">
        <v>25</v>
      </c>
      <c r="E46" s="20">
        <v>5</v>
      </c>
      <c r="F46" s="20">
        <v>2302.57</v>
      </c>
      <c r="G46" s="20">
        <v>2302.57</v>
      </c>
      <c r="H46" s="14" t="s">
        <v>92</v>
      </c>
      <c r="I46" s="22" t="s">
        <v>91</v>
      </c>
      <c r="J46" s="44"/>
    </row>
    <row r="47" s="1" customFormat="1" ht="27" customHeight="1" spans="1:10">
      <c r="A47" s="17">
        <v>3</v>
      </c>
      <c r="B47" s="14" t="s">
        <v>93</v>
      </c>
      <c r="C47" s="33">
        <v>3</v>
      </c>
      <c r="D47" s="33">
        <v>15</v>
      </c>
      <c r="E47" s="20">
        <v>3</v>
      </c>
      <c r="F47" s="20">
        <v>1227.09</v>
      </c>
      <c r="G47" s="20">
        <v>1227.09</v>
      </c>
      <c r="H47" s="14" t="s">
        <v>94</v>
      </c>
      <c r="I47" s="22" t="s">
        <v>93</v>
      </c>
      <c r="J47" s="44"/>
    </row>
    <row r="48" s="1" customFormat="1" ht="36" customHeight="1" spans="1:10">
      <c r="A48" s="18">
        <v>4</v>
      </c>
      <c r="B48" s="14" t="s">
        <v>91</v>
      </c>
      <c r="C48" s="18">
        <v>1</v>
      </c>
      <c r="D48" s="18">
        <v>5</v>
      </c>
      <c r="E48" s="18">
        <v>1</v>
      </c>
      <c r="F48" s="18">
        <v>738.89</v>
      </c>
      <c r="G48" s="18">
        <v>738.89</v>
      </c>
      <c r="H48" s="14" t="s">
        <v>92</v>
      </c>
      <c r="I48" s="14" t="s">
        <v>95</v>
      </c>
      <c r="J48" s="44"/>
    </row>
    <row r="49" s="1" customFormat="1" ht="21.95" customHeight="1" spans="1:10">
      <c r="A49" s="18"/>
      <c r="B49" s="18" t="s">
        <v>21</v>
      </c>
      <c r="C49" s="18">
        <f>SUM(C45:C48)</f>
        <v>12</v>
      </c>
      <c r="D49" s="18">
        <f>SUM(D45:D48)</f>
        <v>60</v>
      </c>
      <c r="E49" s="18">
        <f>SUM(E45:E48)</f>
        <v>12</v>
      </c>
      <c r="F49" s="18">
        <f>SUM(F45:F48)</f>
        <v>5475.84</v>
      </c>
      <c r="G49" s="18">
        <f>SUM(G45:G48)</f>
        <v>5475.84</v>
      </c>
      <c r="H49" s="18"/>
      <c r="I49" s="18"/>
      <c r="J49" s="44"/>
    </row>
    <row r="50" s="1" customFormat="1" ht="30.95" customHeight="1" spans="1:10">
      <c r="A50" s="36" t="s">
        <v>96</v>
      </c>
      <c r="B50" s="14" t="s">
        <v>97</v>
      </c>
      <c r="C50" s="37">
        <v>25</v>
      </c>
      <c r="D50" s="37">
        <v>125</v>
      </c>
      <c r="E50" s="16">
        <v>25</v>
      </c>
      <c r="F50" s="16">
        <v>5975</v>
      </c>
      <c r="G50" s="19">
        <v>5975</v>
      </c>
      <c r="H50" s="14" t="s">
        <v>34</v>
      </c>
      <c r="I50" s="14" t="s">
        <v>97</v>
      </c>
      <c r="J50" s="44"/>
    </row>
    <row r="51" s="1" customFormat="1" ht="27.95" customHeight="1" spans="1:10">
      <c r="A51" s="37">
        <v>2</v>
      </c>
      <c r="B51" s="14" t="s">
        <v>98</v>
      </c>
      <c r="C51" s="37">
        <v>12</v>
      </c>
      <c r="D51" s="37">
        <v>60</v>
      </c>
      <c r="E51" s="20">
        <v>24</v>
      </c>
      <c r="F51" s="20">
        <v>14566.68</v>
      </c>
      <c r="G51" s="19">
        <v>14566.68</v>
      </c>
      <c r="H51" s="14" t="s">
        <v>99</v>
      </c>
      <c r="I51" s="14" t="s">
        <v>98</v>
      </c>
      <c r="J51" s="44"/>
    </row>
    <row r="52" s="1" customFormat="1" ht="26.1" customHeight="1" spans="1:10">
      <c r="A52" s="37">
        <v>3</v>
      </c>
      <c r="B52" s="14" t="s">
        <v>100</v>
      </c>
      <c r="C52" s="37">
        <v>8</v>
      </c>
      <c r="D52" s="37">
        <v>40</v>
      </c>
      <c r="E52" s="20">
        <v>8</v>
      </c>
      <c r="F52" s="20">
        <v>10721.01</v>
      </c>
      <c r="G52" s="20">
        <v>10721.01</v>
      </c>
      <c r="H52" s="14" t="s">
        <v>99</v>
      </c>
      <c r="I52" s="14" t="s">
        <v>100</v>
      </c>
      <c r="J52" s="44"/>
    </row>
    <row r="53" s="1" customFormat="1" ht="27" customHeight="1" spans="1:10">
      <c r="A53" s="37">
        <v>4</v>
      </c>
      <c r="B53" s="14" t="s">
        <v>101</v>
      </c>
      <c r="C53" s="37">
        <v>9</v>
      </c>
      <c r="D53" s="37">
        <v>45</v>
      </c>
      <c r="E53" s="20">
        <v>23</v>
      </c>
      <c r="F53" s="20">
        <v>10462</v>
      </c>
      <c r="G53" s="20">
        <v>10462</v>
      </c>
      <c r="H53" s="14" t="s">
        <v>99</v>
      </c>
      <c r="I53" s="14" t="s">
        <v>101</v>
      </c>
      <c r="J53" s="44"/>
    </row>
    <row r="54" s="1" customFormat="1" ht="21.95" customHeight="1" spans="1:10">
      <c r="A54" s="37">
        <v>6</v>
      </c>
      <c r="B54" s="14" t="s">
        <v>102</v>
      </c>
      <c r="C54" s="37">
        <v>57</v>
      </c>
      <c r="D54" s="37">
        <v>285</v>
      </c>
      <c r="E54" s="38">
        <v>81</v>
      </c>
      <c r="F54" s="18">
        <v>41027.3</v>
      </c>
      <c r="G54" s="18">
        <v>41027.3</v>
      </c>
      <c r="H54" s="14" t="s">
        <v>46</v>
      </c>
      <c r="I54" s="14" t="s">
        <v>102</v>
      </c>
      <c r="J54" s="44"/>
    </row>
    <row r="55" s="1" customFormat="1" ht="21.95" customHeight="1" spans="1:10">
      <c r="A55" s="14"/>
      <c r="B55" s="14" t="s">
        <v>21</v>
      </c>
      <c r="C55" s="14">
        <f>SUM(C50:C54)</f>
        <v>111</v>
      </c>
      <c r="D55" s="14">
        <f>SUM(D50:D54)</f>
        <v>555</v>
      </c>
      <c r="E55" s="14">
        <f>SUM(E50:E54)</f>
        <v>161</v>
      </c>
      <c r="F55" s="14">
        <f>SUM(F50:F54)</f>
        <v>82751.99</v>
      </c>
      <c r="G55" s="14">
        <f>SUM(G50:G54)</f>
        <v>82751.99</v>
      </c>
      <c r="H55" s="14"/>
      <c r="I55" s="46"/>
      <c r="J55" s="44"/>
    </row>
    <row r="56" s="1" customFormat="1" ht="21.95" customHeight="1" spans="1:10">
      <c r="A56" s="39"/>
      <c r="B56" s="39" t="s">
        <v>103</v>
      </c>
      <c r="C56" s="37">
        <f>C7+C10+C16+C22+C25+C26+C27+C32+C35+C36+C39+C42+C43+C44+C49+C55</f>
        <v>949</v>
      </c>
      <c r="D56" s="37">
        <f>D7+D10+D16+D22+D25+D26+D27+D32+D35+D36+D39+D42+D43+D44+D49+D55</f>
        <v>4611</v>
      </c>
      <c r="E56" s="37">
        <f>E7+E10+E16+E22+E25+E26+E27+E32+E35+E36+E39+E42+E43+E44+E49+E55</f>
        <v>1032</v>
      </c>
      <c r="F56" s="37">
        <f>F7+F10+F16+F22+F25+F26+F27+F32+F35+F36+F39+F42+F43+F44+F49+F55</f>
        <v>539084.91</v>
      </c>
      <c r="G56" s="37">
        <f>G7+G10+G16+G22+G25+G26+G27+G32+G35+G36+G39+G42+G43+G44+G49+G55</f>
        <v>539084.91</v>
      </c>
      <c r="H56" s="40"/>
      <c r="I56" s="46"/>
      <c r="J56" s="44"/>
    </row>
    <row r="61" ht="18.75" spans="2:7">
      <c r="B61" s="41"/>
      <c r="G61" s="41"/>
    </row>
    <row r="65" ht="18.75" spans="9:9">
      <c r="I65" s="47"/>
    </row>
  </sheetData>
  <mergeCells count="1">
    <mergeCell ref="A1:I1"/>
  </mergeCells>
  <printOptions horizontalCentered="1"/>
  <pageMargins left="0.161111111111111" right="0.161111111111111" top="0.629861111111111" bottom="0.354166666666667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青一</cp:lastModifiedBy>
  <dcterms:created xsi:type="dcterms:W3CDTF">2006-09-13T11:21:00Z</dcterms:created>
  <cp:lastPrinted>2022-05-16T01:34:00Z</cp:lastPrinted>
  <dcterms:modified xsi:type="dcterms:W3CDTF">2022-05-16T11:38:16Z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C34CAACEFE6642E2B5245833AF4445A6</vt:lpwstr>
  </property>
  <property fmtid="{D5CDD505-2E9C-101B-9397-08002B2CF9AE}" pid="4" name="KSOReadingLayout">
    <vt:bool>false</vt:bool>
  </property>
  <property fmtid="{D5CDD505-2E9C-101B-9397-08002B2CF9AE}" pid="5" name="commondata">
    <vt:lpwstr>eyJoZGlkIjoiMTExMDFhOGIzZjI4YjgxZjhlMGY0M2QwMjE5ZGRlNmYifQ==</vt:lpwstr>
  </property>
</Properties>
</file>